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0" i="1" l="1"/>
  <c r="D33" i="1" l="1"/>
  <c r="D34" i="1" s="1"/>
  <c r="E24" i="1" l="1"/>
  <c r="F24" i="1"/>
  <c r="D24" i="1"/>
  <c r="E21" i="1"/>
  <c r="F32" i="1"/>
  <c r="E25" i="1" l="1"/>
  <c r="F25" i="1"/>
  <c r="F30" i="1" l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E32" i="1"/>
  <c r="D32" i="1"/>
  <c r="F20" i="1" l="1"/>
  <c r="F39" i="1" s="1"/>
  <c r="F22" i="1"/>
  <c r="E20" i="1"/>
  <c r="E39" i="1" s="1"/>
  <c r="D20" i="1"/>
  <c r="D39" i="1" s="1"/>
  <c r="D22" i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<sst xmlns="http://schemas.openxmlformats.org/spreadsheetml/2006/main" count="59" uniqueCount="58">
  <si>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</si>
  <si>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</si>
  <si>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</si>
  <si>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</si>
  <si>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</si>
  <si>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</si>
  <si>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</si>
  <si>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</si>
  <si>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</si>
  <si>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</si>
  <si>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</si>
  <si>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</si>
  <si>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</si>
  <si>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</si>
  <si>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</si>
  <si>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</si>
  <si>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</si>
  <si>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</si>
  <si>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</si>
  <si>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</si>
  <si>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</si>
  <si>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</si>
  <si>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</si>
  <si>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</si>
  <si>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</si>
  <si>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</si>
  <si>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</si>
  <si>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</si>
  <si>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</si>
  <si>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</si>
  <si>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</si>
  <si>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</si>
  <si>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</si>
  <si>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</si>
  <si>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</si>
  <si>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</si>
  <si>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</si>
  <si>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</si>
  <si>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</si>
  <si>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</si>
  <si>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</si>
  <si>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</si>
  <si>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</si>
  <si>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</si>
  <si>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</si>
  <si>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</si>
  <si>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</si>
  <si>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</si>
  <si>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2021 год</t>
  </si>
  <si>
    <t xml:space="preserve">Источники внутреннего финансирования дефицита  бюджета Северо-Енисейского района 
на 2020 год и плановый период 2021 - 2022 годов 
</t>
  </si>
  <si>
    <t>2022 год</t>
  </si>
  <si>
    <t xml:space="preserve">от 16.12.2019  № 760-55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</si>
  <si>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</si>
  <si>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</si>
  <si>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</si>
  <si>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</si>
  <si>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2020 год и плановый период 2021-2022 годов»</t>
  </si>
  <si>
    <t>от 23.12.2020 № 69-5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</si>
</sst>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5" workbookViewId="0">
      <selection activeCell="D36" sqref="D3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64.5" customHeight="1" x14ac:dyDescent="0.25">
      <c r="A18" s="25"/>
      <c r="B18" s="25"/>
      <c r="C18" s="25"/>
      <c r="D18" s="2" t="s">
        <v>37</v>
      </c>
      <c r="E18" s="2" t="s">
        <v>48</v>
      </c>
      <c r="F18" s="2" t="s">
        <v>50</v>
      </c>
    </row>
    <row r="19" spans="1:6" ht="16.5" customHeight="1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-90000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90000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 t="shared" ref="D24:F24" si="2">D23</f>
        <v>90000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38</v>
      </c>
      <c r="C25" s="15" t="s">
        <v>39</v>
      </c>
      <c r="D25" s="13">
        <f>D26-D28</f>
        <v>-300000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40</v>
      </c>
      <c r="C26" s="15" t="s">
        <v>41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42</v>
      </c>
      <c r="C27" s="15" t="s">
        <v>43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44</v>
      </c>
      <c r="C28" s="15" t="s">
        <v>45</v>
      </c>
      <c r="D28" s="13">
        <v>300000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46</v>
      </c>
      <c r="C29" s="15" t="s">
        <v>47</v>
      </c>
      <c r="D29" s="13">
        <f>D28</f>
        <v>300000</v>
      </c>
      <c r="E29" s="13">
        <v>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-617505.39999999991</v>
      </c>
      <c r="E30" s="12">
        <f>E35+E31</f>
        <v>47603</v>
      </c>
      <c r="F30" s="12">
        <f t="shared" ref="F30" si="5">F35+F31</f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-3225357.5</v>
      </c>
      <c r="E31" s="12">
        <v>-2198100.4</v>
      </c>
      <c r="F31" s="12">
        <v>-2212302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-3225357.5</v>
      </c>
      <c r="E32" s="12">
        <f>E31</f>
        <v>-2198100.4</v>
      </c>
      <c r="F32" s="12">
        <f>F31</f>
        <v>-2212302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-3225357.5</v>
      </c>
      <c r="E33" s="12">
        <f>E31</f>
        <v>-2198100.4</v>
      </c>
      <c r="F33" s="12">
        <f>F31</f>
        <v>-2212302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-3225357.5</v>
      </c>
      <c r="E34" s="12">
        <f t="shared" ref="E34:F34" si="6">E33</f>
        <v>-2198100.4</v>
      </c>
      <c r="F34" s="12">
        <f t="shared" si="6"/>
        <v>-2212302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2607852.1</v>
      </c>
      <c r="E35" s="12">
        <v>2245703.4</v>
      </c>
      <c r="F35" s="12">
        <v>2212302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2607852.1</v>
      </c>
      <c r="E36" s="12">
        <f t="shared" ref="E36:F36" si="7">E35</f>
        <v>2245703.4</v>
      </c>
      <c r="F36" s="12">
        <f t="shared" si="7"/>
        <v>2212302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2607852.1</v>
      </c>
      <c r="E37" s="12">
        <f>E36</f>
        <v>2245703.4</v>
      </c>
      <c r="F37" s="12">
        <f>F36</f>
        <v>2212302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2607852.1</v>
      </c>
      <c r="E38" s="12">
        <f t="shared" ref="E38:F38" si="8">E37</f>
        <v>2245703.4</v>
      </c>
      <c r="F38" s="12">
        <f t="shared" si="8"/>
        <v>2212302</v>
      </c>
    </row>
    <row r="39" spans="1:6" ht="15.75" x14ac:dyDescent="0.25">
      <c r="A39" s="18" t="s">
        <v>35</v>
      </c>
      <c r="B39" s="19"/>
      <c r="C39" s="20"/>
      <c r="D39" s="12">
        <f>D20+D30+D25</f>
        <v>-1007505.3999999999</v>
      </c>
      <c r="E39" s="12">
        <f>E20+E30+E25</f>
        <v>47603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2020-12-23T03:58:03Z</dcterms:modified>
</cp:coreProperties>
</file>